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1365ACD5-7B31-4D23-AA9C-209339E333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19" i="1"/>
  <c r="I18" i="1"/>
  <c r="I20" i="1" s="1"/>
  <c r="H16" i="1"/>
  <c r="H22" i="1" s="1"/>
  <c r="I14" i="1"/>
  <c r="I16" i="1" s="1"/>
  <c r="I11" i="1"/>
  <c r="I10" i="1"/>
  <c r="I9" i="1"/>
  <c r="I22" i="1" s="1"/>
  <c r="E9" i="1"/>
  <c r="G9" i="1" s="1"/>
  <c r="F20" i="1"/>
  <c r="G19" i="1"/>
  <c r="F16" i="1"/>
  <c r="C4" i="2"/>
  <c r="D4" i="2"/>
  <c r="B4" i="2"/>
  <c r="D3" i="2"/>
  <c r="D2" i="2"/>
  <c r="C2" i="2"/>
  <c r="B2" i="2"/>
  <c r="E11" i="1"/>
  <c r="G11" i="1" s="1"/>
  <c r="E10" i="1"/>
  <c r="G10" i="1" s="1"/>
  <c r="D20" i="1"/>
  <c r="E19" i="1"/>
  <c r="E18" i="1"/>
  <c r="E20" i="1" s="1"/>
  <c r="D16" i="1"/>
  <c r="D22" i="1" s="1"/>
  <c r="E14" i="1"/>
  <c r="E16" i="1" s="1"/>
  <c r="C16" i="1"/>
  <c r="C20" i="1"/>
  <c r="C22" i="1" s="1"/>
  <c r="G14" i="1" l="1"/>
  <c r="G16" i="1" s="1"/>
  <c r="F22" i="1"/>
  <c r="G18" i="1"/>
  <c r="G20" i="1" s="1"/>
  <c r="E22" i="1"/>
  <c r="G22" i="1" l="1"/>
</calcChain>
</file>

<file path=xl/sharedStrings.xml><?xml version="1.0" encoding="utf-8"?>
<sst xmlns="http://schemas.openxmlformats.org/spreadsheetml/2006/main" count="29" uniqueCount="27">
  <si>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</si>
  <si>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</si>
  <si>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</si>
  <si>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</si>
  <si>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</si>
  <si>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</si>
  <si>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</si>
  <si>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</si>
  <si>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</si>
  <si>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</si>
  <si>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</si>
  <si>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</si>
  <si>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</si>
  <si>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</si>
  <si>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 xml:space="preserve">        ebből: intézményi béremelések fedezete 258 114 E Ft</t>
  </si>
  <si>
    <t xml:space="preserve">               nagyherkályi emlékhelyek fejlesztésére 10 000 E Ft     </t>
  </si>
  <si>
    <t>Javasolt módosítás</t>
  </si>
  <si>
    <t>Intézmények</t>
  </si>
  <si>
    <t>Önkormányzat</t>
  </si>
  <si>
    <t>Bér</t>
  </si>
  <si>
    <t>Járulék</t>
  </si>
  <si>
    <t>Összesen</t>
  </si>
  <si>
    <t>5/2024.(VI.26.) önk.rendelet mód. ei.</t>
  </si>
  <si>
    <t>280/2024.(X.24.) önk.rendelet mód. ei.</t>
  </si>
  <si>
    <t>1/2024.(I.24.) önk.rendelet eredeti ei.</t>
  </si>
  <si>
    <t xml:space="preserve">2024. évi  tartalékok 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</si>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</sst>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0" fontId="9" fillId="0" borderId="1" xfId="0" applyFont="1" applyBorder="1"/>
    <xf numFmtId="3" fontId="4" fillId="2" borderId="1" xfId="0" applyNumberFormat="1" applyFont="1" applyFill="1" applyBorder="1"/>
    <xf numFmtId="3" fontId="1" fillId="0" borderId="1" xfId="0" applyNumberFormat="1" applyFont="1" applyBorder="1"/>
    <xf numFmtId="3" fontId="8" fillId="2" borderId="1" xfId="0" applyNumberFormat="1" applyFont="1" applyFill="1" applyBorder="1"/>
    <xf numFmtId="3" fontId="8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0" xfId="1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tabSelected="1" zoomScaleNormal="100" workbookViewId="0">
      <selection activeCell="I7" sqref="I7"/>
    </sheetView>
  </sheetViews>
  <sheetFormatPr defaultRowHeight="12.75" x14ac:dyDescent="0.2"/>
  <cols>
    <col min="1" max="1" width="6.5703125" style="1" customWidth="1"/>
    <col min="2" max="2" width="68.5703125" style="1" customWidth="1"/>
    <col min="3" max="3" width="17.5703125" style="1" customWidth="1"/>
    <col min="4" max="4" width="12.5703125" style="1" hidden="1" customWidth="1"/>
    <col min="5" max="5" width="12.7109375" style="1" hidden="1" customWidth="1"/>
    <col min="6" max="6" width="9.7109375" style="1" hidden="1" customWidth="1"/>
    <col min="7" max="7" width="13.7109375" style="1" hidden="1" customWidth="1"/>
    <col min="8" max="8" width="9.7109375" style="1" hidden="1" customWidth="1"/>
    <col min="9" max="9" width="16.7109375" style="1" customWidth="1"/>
    <col min="10" max="16384" width="9.140625" style="1"/>
  </cols>
  <sheetData>
    <row r="2" spans="1:9" x14ac:dyDescent="0.2">
      <c r="I2" s="2" t="s">
        <v>10</v>
      </c>
    </row>
    <row r="3" spans="1:9" ht="20.25" customHeight="1" x14ac:dyDescent="0.2">
      <c r="B3" s="33"/>
      <c r="C3" s="34"/>
    </row>
    <row r="4" spans="1:9" x14ac:dyDescent="0.2">
      <c r="A4" s="36" t="s">
        <v>25</v>
      </c>
      <c r="B4" s="36"/>
      <c r="C4" s="36"/>
      <c r="D4" s="36"/>
      <c r="E4" s="36"/>
      <c r="F4" s="36"/>
      <c r="G4" s="36"/>
      <c r="H4" s="36"/>
      <c r="I4" s="36"/>
    </row>
    <row r="5" spans="1:9" x14ac:dyDescent="0.2">
      <c r="A5" s="3"/>
      <c r="B5" s="35"/>
      <c r="C5" s="35"/>
    </row>
    <row r="6" spans="1:9" x14ac:dyDescent="0.2">
      <c r="I6" s="2" t="s">
        <v>12</v>
      </c>
    </row>
    <row r="7" spans="1:9" ht="36" x14ac:dyDescent="0.2">
      <c r="A7" s="24" t="s">
        <v>0</v>
      </c>
      <c r="B7" s="24" t="s">
        <v>1</v>
      </c>
      <c r="C7" s="30" t="s">
        <v>24</v>
      </c>
      <c r="D7" s="28" t="s">
        <v>16</v>
      </c>
      <c r="E7" s="20" t="s">
        <v>22</v>
      </c>
      <c r="F7" s="28" t="s">
        <v>16</v>
      </c>
      <c r="G7" s="28" t="s">
        <v>23</v>
      </c>
      <c r="H7" s="28" t="s">
        <v>16</v>
      </c>
      <c r="I7" s="28" t="s">
        <v>26</v>
      </c>
    </row>
    <row r="8" spans="1:9" ht="12.75" customHeight="1" x14ac:dyDescent="0.2">
      <c r="A8" s="4"/>
      <c r="B8" s="24"/>
      <c r="C8" s="25"/>
      <c r="D8" s="29"/>
      <c r="E8" s="26"/>
      <c r="F8" s="27"/>
      <c r="G8" s="27"/>
      <c r="H8" s="27"/>
      <c r="I8" s="27"/>
    </row>
    <row r="9" spans="1:9" s="6" customFormat="1" x14ac:dyDescent="0.2">
      <c r="A9" s="23" t="s">
        <v>2</v>
      </c>
      <c r="B9" s="4" t="s">
        <v>3</v>
      </c>
      <c r="C9" s="16">
        <v>1489586</v>
      </c>
      <c r="D9" s="16">
        <v>2349200</v>
      </c>
      <c r="E9" s="5">
        <f>+C9+D9</f>
        <v>3838786</v>
      </c>
      <c r="F9" s="5">
        <v>-2579465</v>
      </c>
      <c r="G9" s="5">
        <f t="shared" ref="G9" si="0">+E9+F9</f>
        <v>1259321</v>
      </c>
      <c r="H9" s="5">
        <v>-830382</v>
      </c>
      <c r="I9" s="5">
        <f t="shared" ref="I9" si="1">+G9+H9</f>
        <v>428939</v>
      </c>
    </row>
    <row r="10" spans="1:9" s="6" customFormat="1" x14ac:dyDescent="0.2">
      <c r="A10" s="23"/>
      <c r="B10" s="15" t="s">
        <v>14</v>
      </c>
      <c r="C10" s="18">
        <v>258114</v>
      </c>
      <c r="D10" s="18">
        <v>-203313</v>
      </c>
      <c r="E10" s="19">
        <f>+C10+D10</f>
        <v>54801</v>
      </c>
      <c r="F10" s="18"/>
      <c r="G10" s="19">
        <f>+E10+F10</f>
        <v>54801</v>
      </c>
      <c r="H10" s="18">
        <v>-54801</v>
      </c>
      <c r="I10" s="19">
        <f>+G10+H10</f>
        <v>0</v>
      </c>
    </row>
    <row r="11" spans="1:9" s="6" customFormat="1" x14ac:dyDescent="0.2">
      <c r="A11" s="23"/>
      <c r="B11" s="10" t="s">
        <v>15</v>
      </c>
      <c r="C11" s="19">
        <v>10000</v>
      </c>
      <c r="D11" s="19">
        <v>-10000</v>
      </c>
      <c r="E11" s="19">
        <f>+C11+D11</f>
        <v>0</v>
      </c>
      <c r="F11" s="19"/>
      <c r="G11" s="19">
        <f>+E11+F11</f>
        <v>0</v>
      </c>
      <c r="H11" s="19"/>
      <c r="I11" s="19">
        <f>+G11+H11</f>
        <v>0</v>
      </c>
    </row>
    <row r="12" spans="1:9" s="6" customFormat="1" x14ac:dyDescent="0.2">
      <c r="A12" s="23"/>
      <c r="B12" s="10"/>
      <c r="C12" s="5"/>
      <c r="D12" s="13"/>
      <c r="E12" s="4"/>
      <c r="F12" s="13"/>
      <c r="G12" s="4"/>
      <c r="H12" s="13"/>
      <c r="I12" s="4"/>
    </row>
    <row r="13" spans="1:9" s="6" customFormat="1" x14ac:dyDescent="0.2">
      <c r="A13" s="23"/>
      <c r="B13" s="10"/>
      <c r="C13" s="5"/>
      <c r="D13" s="13"/>
      <c r="E13" s="4"/>
      <c r="F13" s="13"/>
      <c r="G13" s="4"/>
      <c r="H13" s="13"/>
      <c r="I13" s="4"/>
    </row>
    <row r="14" spans="1:9" x14ac:dyDescent="0.2">
      <c r="A14" s="7"/>
      <c r="B14" s="8" t="s">
        <v>11</v>
      </c>
      <c r="C14" s="9">
        <v>5000</v>
      </c>
      <c r="D14" s="8"/>
      <c r="E14" s="17">
        <f>+C14+D14</f>
        <v>5000</v>
      </c>
      <c r="F14" s="8"/>
      <c r="G14" s="17">
        <f>+E14+F14</f>
        <v>5000</v>
      </c>
      <c r="H14" s="8"/>
      <c r="I14" s="17">
        <f>+G14+H14</f>
        <v>5000</v>
      </c>
    </row>
    <row r="15" spans="1:9" x14ac:dyDescent="0.2">
      <c r="A15" s="7"/>
      <c r="B15" s="10"/>
      <c r="C15" s="11"/>
      <c r="D15" s="8"/>
      <c r="E15" s="8"/>
      <c r="F15" s="8"/>
      <c r="G15" s="8"/>
      <c r="H15" s="8"/>
      <c r="I15" s="8"/>
    </row>
    <row r="16" spans="1:9" s="6" customFormat="1" x14ac:dyDescent="0.2">
      <c r="A16" s="23" t="s">
        <v>4</v>
      </c>
      <c r="B16" s="4" t="s">
        <v>5</v>
      </c>
      <c r="C16" s="5">
        <f>SUM(C14:C14)</f>
        <v>5000</v>
      </c>
      <c r="D16" s="5">
        <f t="shared" ref="D16:E16" si="2">SUM(D14:D14)</f>
        <v>0</v>
      </c>
      <c r="E16" s="5">
        <f t="shared" si="2"/>
        <v>5000</v>
      </c>
      <c r="F16" s="5">
        <f t="shared" ref="F16:G16" si="3">SUM(F14:F14)</f>
        <v>0</v>
      </c>
      <c r="G16" s="5">
        <f t="shared" si="3"/>
        <v>5000</v>
      </c>
      <c r="H16" s="5">
        <f t="shared" ref="H16:I16" si="4">SUM(H14:H14)</f>
        <v>0</v>
      </c>
      <c r="I16" s="5">
        <f t="shared" si="4"/>
        <v>5000</v>
      </c>
    </row>
    <row r="17" spans="1:9" x14ac:dyDescent="0.2">
      <c r="A17" s="7"/>
      <c r="B17" s="8"/>
      <c r="C17" s="11"/>
      <c r="D17" s="8"/>
      <c r="E17" s="8"/>
      <c r="F17" s="8"/>
      <c r="G17" s="8"/>
      <c r="H17" s="8"/>
      <c r="I17" s="8"/>
    </row>
    <row r="18" spans="1:9" x14ac:dyDescent="0.2">
      <c r="A18" s="12"/>
      <c r="B18" s="13" t="s">
        <v>13</v>
      </c>
      <c r="C18" s="9">
        <v>20000</v>
      </c>
      <c r="D18" s="8">
        <v>-1208</v>
      </c>
      <c r="E18" s="17">
        <f>+C18+D18</f>
        <v>18792</v>
      </c>
      <c r="F18" s="8"/>
      <c r="G18" s="17">
        <f>+E18+F18</f>
        <v>18792</v>
      </c>
      <c r="H18" s="8"/>
      <c r="I18" s="17">
        <f>+G18+H18</f>
        <v>18792</v>
      </c>
    </row>
    <row r="19" spans="1:9" s="6" customFormat="1" x14ac:dyDescent="0.2">
      <c r="A19" s="12"/>
      <c r="B19" s="14" t="s">
        <v>9</v>
      </c>
      <c r="C19" s="9">
        <v>20000</v>
      </c>
      <c r="D19" s="4"/>
      <c r="E19" s="17">
        <f>+C19+D19</f>
        <v>20000</v>
      </c>
      <c r="F19" s="4"/>
      <c r="G19" s="17">
        <f>+E19+F19</f>
        <v>20000</v>
      </c>
      <c r="H19" s="4"/>
      <c r="I19" s="17">
        <f>+G19+H19</f>
        <v>20000</v>
      </c>
    </row>
    <row r="20" spans="1:9" s="6" customFormat="1" x14ac:dyDescent="0.2">
      <c r="A20" s="23" t="s">
        <v>6</v>
      </c>
      <c r="B20" s="4" t="s">
        <v>7</v>
      </c>
      <c r="C20" s="5">
        <f t="shared" ref="C20:I20" si="5">SUM(C18:C19)</f>
        <v>40000</v>
      </c>
      <c r="D20" s="5">
        <f t="shared" si="5"/>
        <v>-1208</v>
      </c>
      <c r="E20" s="5">
        <f t="shared" si="5"/>
        <v>38792</v>
      </c>
      <c r="F20" s="5">
        <f t="shared" si="5"/>
        <v>0</v>
      </c>
      <c r="G20" s="5">
        <f t="shared" si="5"/>
        <v>38792</v>
      </c>
      <c r="H20" s="5">
        <f t="shared" si="5"/>
        <v>0</v>
      </c>
      <c r="I20" s="5">
        <f t="shared" si="5"/>
        <v>38792</v>
      </c>
    </row>
    <row r="21" spans="1:9" s="6" customFormat="1" x14ac:dyDescent="0.2">
      <c r="A21" s="23"/>
      <c r="B21" s="4"/>
      <c r="C21" s="5"/>
      <c r="D21" s="4"/>
      <c r="E21" s="4"/>
      <c r="F21" s="4"/>
      <c r="G21" s="4"/>
      <c r="H21" s="4"/>
      <c r="I21" s="4"/>
    </row>
    <row r="22" spans="1:9" s="6" customFormat="1" x14ac:dyDescent="0.2">
      <c r="A22" s="23"/>
      <c r="B22" s="4" t="s">
        <v>8</v>
      </c>
      <c r="C22" s="5">
        <f t="shared" ref="C22:I22" si="6">SUM(C9,C16,C20)</f>
        <v>1534586</v>
      </c>
      <c r="D22" s="5">
        <f t="shared" si="6"/>
        <v>2347992</v>
      </c>
      <c r="E22" s="5">
        <f t="shared" si="6"/>
        <v>3882578</v>
      </c>
      <c r="F22" s="5">
        <f t="shared" si="6"/>
        <v>-2579465</v>
      </c>
      <c r="G22" s="5">
        <f t="shared" si="6"/>
        <v>1303113</v>
      </c>
      <c r="H22" s="5">
        <f t="shared" si="6"/>
        <v>-830382</v>
      </c>
      <c r="I22" s="5">
        <f t="shared" si="6"/>
        <v>472731</v>
      </c>
    </row>
    <row r="27" spans="1:9" x14ac:dyDescent="0.2">
      <c r="B27" s="31"/>
      <c r="C27" s="32"/>
      <c r="D27" s="32"/>
      <c r="E27" s="32"/>
      <c r="F27" s="32"/>
      <c r="G27" s="32"/>
      <c r="H27" s="32"/>
      <c r="I27" s="32"/>
    </row>
  </sheetData>
  <mergeCells count="4">
    <mergeCell ref="B27:I27"/>
    <mergeCell ref="B3:C3"/>
    <mergeCell ref="B5:C5"/>
    <mergeCell ref="A4:I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4" sqref="B4:D4"/>
    </sheetView>
  </sheetViews>
  <sheetFormatPr defaultRowHeight="12.75" x14ac:dyDescent="0.2"/>
  <cols>
    <col min="1" max="1" width="14.140625" customWidth="1"/>
    <col min="2" max="2" width="13.42578125" bestFit="1" customWidth="1"/>
    <col min="3" max="3" width="12.28515625" bestFit="1" customWidth="1"/>
  </cols>
  <sheetData>
    <row r="1" spans="1:5" x14ac:dyDescent="0.2">
      <c r="B1" s="21" t="s">
        <v>19</v>
      </c>
      <c r="C1" s="21" t="s">
        <v>20</v>
      </c>
      <c r="D1" s="21" t="s">
        <v>21</v>
      </c>
    </row>
    <row r="2" spans="1:5" x14ac:dyDescent="0.2">
      <c r="A2" s="21" t="s">
        <v>17</v>
      </c>
      <c r="B2" s="22">
        <f>134333+43504</f>
        <v>177837</v>
      </c>
      <c r="C2" s="22">
        <f>18071+5789</f>
        <v>23860</v>
      </c>
      <c r="D2" s="22">
        <f>SUM(B2:C2)</f>
        <v>201697</v>
      </c>
      <c r="E2" s="22"/>
    </row>
    <row r="3" spans="1:5" x14ac:dyDescent="0.2">
      <c r="A3" s="21" t="s">
        <v>18</v>
      </c>
      <c r="B3" s="22">
        <v>1430</v>
      </c>
      <c r="C3" s="22">
        <v>186</v>
      </c>
      <c r="D3" s="22">
        <f>SUM(B3:C3)</f>
        <v>1616</v>
      </c>
      <c r="E3" s="22"/>
    </row>
    <row r="4" spans="1:5" x14ac:dyDescent="0.2">
      <c r="B4" s="22">
        <f>SUM(B2:B3)</f>
        <v>179267</v>
      </c>
      <c r="C4" s="22">
        <f t="shared" ref="C4:D4" si="0">SUM(C2:C3)</f>
        <v>24046</v>
      </c>
      <c r="D4" s="22">
        <f t="shared" si="0"/>
        <v>203313</v>
      </c>
      <c r="E4" s="22"/>
    </row>
    <row r="5" spans="1:5" x14ac:dyDescent="0.2">
      <c r="B5" s="22"/>
      <c r="C5" s="22"/>
      <c r="D5" s="22"/>
      <c r="E5" s="22"/>
    </row>
    <row r="6" spans="1:5" x14ac:dyDescent="0.2">
      <c r="B6" s="22"/>
      <c r="C6" s="22"/>
      <c r="D6" s="22"/>
      <c r="E6" s="2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Kom Ph12</cp:lastModifiedBy>
  <cp:lastPrinted>2025-05-21T07:17:21Z</cp:lastPrinted>
  <dcterms:created xsi:type="dcterms:W3CDTF">2008-11-29T16:54:12Z</dcterms:created>
  <dcterms:modified xsi:type="dcterms:W3CDTF">2025-05-21T07:17:25Z</dcterms:modified>
</cp:coreProperties>
</file>